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ADC01\Home$\Dokumente\Sandra Möller\Documents\Verwaltungsleitung\Pflegesatzverhandlungen\Tagespflege Westend\2022\"/>
    </mc:Choice>
  </mc:AlternateContent>
  <bookViews>
    <workbookView xWindow="0" yWindow="0" windowWidth="17250" windowHeight="5910"/>
  </bookViews>
  <sheets>
    <sheet name="Aufstellung PDL" sheetId="1" r:id="rId1"/>
    <sheet name="Aufstellung Homepag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G9" i="1"/>
  <c r="F9" i="1"/>
  <c r="E9" i="1"/>
  <c r="D9" i="1"/>
  <c r="C9" i="1"/>
  <c r="B9" i="1"/>
  <c r="G5" i="1"/>
  <c r="F5" i="1"/>
  <c r="E5" i="1"/>
  <c r="D5" i="1"/>
  <c r="G4" i="1"/>
  <c r="F4" i="1"/>
  <c r="E4" i="1"/>
  <c r="D4" i="1"/>
  <c r="C4" i="1"/>
  <c r="B9" i="2" l="1"/>
  <c r="D4" i="2"/>
  <c r="E4" i="2"/>
  <c r="F4" i="2"/>
  <c r="G4" i="2"/>
  <c r="C4" i="2"/>
  <c r="G9" i="2" l="1"/>
  <c r="F9" i="2"/>
  <c r="E9" i="2"/>
  <c r="D9" i="2"/>
  <c r="C9" i="2"/>
  <c r="E5" i="2"/>
  <c r="D5" i="2"/>
  <c r="G5" i="2"/>
  <c r="F5" i="2"/>
</calcChain>
</file>

<file path=xl/sharedStrings.xml><?xml version="1.0" encoding="utf-8"?>
<sst xmlns="http://schemas.openxmlformats.org/spreadsheetml/2006/main" count="35" uniqueCount="17">
  <si>
    <t>Pflegegrad 1</t>
  </si>
  <si>
    <t>Pflegegrad 2</t>
  </si>
  <si>
    <t>Pflegegrad 3</t>
  </si>
  <si>
    <t>Pflegegrad 4</t>
  </si>
  <si>
    <t>Pflegegrad 5</t>
  </si>
  <si>
    <t>Pflegesatz</t>
  </si>
  <si>
    <t>Fahrtkosten</t>
  </si>
  <si>
    <t>Gesamt Pflegekasse</t>
  </si>
  <si>
    <t>--- €</t>
  </si>
  <si>
    <t>Unterkunft</t>
  </si>
  <si>
    <t xml:space="preserve">Verpflegung </t>
  </si>
  <si>
    <t>Investitionskosten</t>
  </si>
  <si>
    <t>Eigenbeteiligung</t>
  </si>
  <si>
    <t>Max. mögliche Tage ohne Zuzahlung bei den pflegebedingten Aufwendungen</t>
  </si>
  <si>
    <t>Ausbildungszuschläge</t>
  </si>
  <si>
    <t>Ab 01.11.2022</t>
  </si>
  <si>
    <t xml:space="preserve">kein Pflegegrad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</si>
</sst>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1285"/>
        <bgColor indexed="64"/>
      </patternFill>
    </fill>
    <fill>
      <patternFill patternType="solid">
        <fgColor rgb="FFD7CFE6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8" fontId="0" fillId="0" borderId="0" xfId="0" applyNumberFormat="1"/>
    <xf numFmtId="0" fontId="4" fillId="2" borderId="9" xfId="0" applyFont="1" applyFill="1" applyBorder="1" applyAlignment="1">
      <alignment horizontal="left" vertical="center" wrapText="1" indent="4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8" fontId="5" fillId="0" borderId="7" xfId="1" applyNumberFormat="1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8" fontId="5" fillId="3" borderId="1" xfId="0" applyNumberFormat="1" applyFont="1" applyFill="1" applyBorder="1" applyAlignment="1">
      <alignment horizontal="center" vertical="center" wrapText="1"/>
    </xf>
    <xf numFmtId="8" fontId="5" fillId="3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8" fontId="6" fillId="3" borderId="8" xfId="0" applyNumberFormat="1" applyFont="1" applyFill="1" applyBorder="1" applyAlignment="1">
      <alignment horizontal="center" vertical="center" wrapText="1"/>
    </xf>
    <xf numFmtId="8" fontId="6" fillId="3" borderId="16" xfId="0" applyNumberFormat="1" applyFont="1" applyFill="1" applyBorder="1" applyAlignment="1">
      <alignment horizontal="center" vertical="center" wrapText="1"/>
    </xf>
    <xf numFmtId="8" fontId="6" fillId="3" borderId="17" xfId="0" applyNumberFormat="1" applyFont="1" applyFill="1" applyBorder="1" applyAlignment="1">
      <alignment horizontal="center" vertical="center" wrapText="1"/>
    </xf>
    <xf numFmtId="8" fontId="6" fillId="3" borderId="18" xfId="0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A12" sqref="A12"/>
    </sheetView>
  </sheetViews>
  <sheetFormatPr baseColWidth="10" defaultRowHeight="15" x14ac:dyDescent="0.25"/>
  <cols>
    <col min="1" max="1" width="36.28515625" customWidth="1"/>
    <col min="2" max="6" width="24.42578125" customWidth="1"/>
    <col min="7" max="7" width="23" customWidth="1"/>
  </cols>
  <sheetData>
    <row r="1" spans="1:10" ht="48" customHeight="1" thickBot="1" x14ac:dyDescent="0.3">
      <c r="A1" s="5" t="s">
        <v>15</v>
      </c>
      <c r="B1" s="6" t="s">
        <v>16</v>
      </c>
      <c r="C1" s="7" t="s">
        <v>0</v>
      </c>
      <c r="D1" s="8" t="s">
        <v>1</v>
      </c>
      <c r="E1" s="8" t="s">
        <v>2</v>
      </c>
      <c r="F1" s="8" t="s">
        <v>3</v>
      </c>
      <c r="G1" s="9" t="s">
        <v>4</v>
      </c>
    </row>
    <row r="2" spans="1:10" ht="48" customHeight="1" thickBot="1" x14ac:dyDescent="0.3">
      <c r="A2" s="10" t="s">
        <v>5</v>
      </c>
      <c r="B2" s="11">
        <v>46.45</v>
      </c>
      <c r="C2" s="12">
        <v>65.66</v>
      </c>
      <c r="D2" s="13">
        <v>69.5</v>
      </c>
      <c r="E2" s="13">
        <v>73.349999999999994</v>
      </c>
      <c r="F2" s="13">
        <v>77.19</v>
      </c>
      <c r="G2" s="14">
        <v>81.040000000000006</v>
      </c>
    </row>
    <row r="3" spans="1:10" ht="48" customHeight="1" thickBot="1" x14ac:dyDescent="0.3">
      <c r="A3" s="10" t="s">
        <v>6</v>
      </c>
      <c r="B3" s="11">
        <v>19.170000000000002</v>
      </c>
      <c r="C3" s="12">
        <v>19.170000000000002</v>
      </c>
      <c r="D3" s="13">
        <v>19.170000000000002</v>
      </c>
      <c r="E3" s="13">
        <v>19.170000000000002</v>
      </c>
      <c r="F3" s="13">
        <v>19.170000000000002</v>
      </c>
      <c r="G3" s="14">
        <v>19.170000000000002</v>
      </c>
    </row>
    <row r="4" spans="1:10" ht="48" customHeight="1" thickBot="1" x14ac:dyDescent="0.3">
      <c r="A4" s="10" t="s">
        <v>14</v>
      </c>
      <c r="B4" s="11">
        <v>5.75</v>
      </c>
      <c r="C4" s="12">
        <f>2.11+3.64</f>
        <v>5.75</v>
      </c>
      <c r="D4" s="13">
        <f t="shared" ref="D4:G4" si="0">2.11+3.64</f>
        <v>5.75</v>
      </c>
      <c r="E4" s="13">
        <f t="shared" si="0"/>
        <v>5.75</v>
      </c>
      <c r="F4" s="13">
        <f t="shared" si="0"/>
        <v>5.75</v>
      </c>
      <c r="G4" s="14">
        <f t="shared" si="0"/>
        <v>5.75</v>
      </c>
    </row>
    <row r="5" spans="1:10" ht="48" customHeight="1" thickBot="1" x14ac:dyDescent="0.3">
      <c r="A5" s="15" t="s">
        <v>7</v>
      </c>
      <c r="B5" s="16" t="s">
        <v>8</v>
      </c>
      <c r="C5" s="17" t="s">
        <v>8</v>
      </c>
      <c r="D5" s="18">
        <f>D2+D3+D4</f>
        <v>94.42</v>
      </c>
      <c r="E5" s="18">
        <f>E2+E3+E4</f>
        <v>98.27</v>
      </c>
      <c r="F5" s="18">
        <f>F2+F3+F4</f>
        <v>102.11</v>
      </c>
      <c r="G5" s="19">
        <f>G2+G3+G4</f>
        <v>105.96000000000001</v>
      </c>
      <c r="J5" s="4"/>
    </row>
    <row r="6" spans="1:10" ht="48" customHeight="1" thickBot="1" x14ac:dyDescent="0.3">
      <c r="A6" s="10" t="s">
        <v>9</v>
      </c>
      <c r="B6" s="11">
        <v>8.7799999999999994</v>
      </c>
      <c r="C6" s="12">
        <v>8.7799999999999994</v>
      </c>
      <c r="D6" s="13">
        <v>8.7799999999999994</v>
      </c>
      <c r="E6" s="13">
        <v>8.7799999999999994</v>
      </c>
      <c r="F6" s="13">
        <v>8.7799999999999994</v>
      </c>
      <c r="G6" s="14">
        <v>8.7799999999999994</v>
      </c>
    </row>
    <row r="7" spans="1:10" ht="48" customHeight="1" thickBot="1" x14ac:dyDescent="0.3">
      <c r="A7" s="10" t="s">
        <v>10</v>
      </c>
      <c r="B7" s="11">
        <v>8.7799999999999994</v>
      </c>
      <c r="C7" s="12">
        <v>8.7799999999999994</v>
      </c>
      <c r="D7" s="13">
        <v>8.7799999999999994</v>
      </c>
      <c r="E7" s="13">
        <v>8.7799999999999994</v>
      </c>
      <c r="F7" s="13">
        <v>8.7799999999999994</v>
      </c>
      <c r="G7" s="14">
        <v>8.7799999999999994</v>
      </c>
    </row>
    <row r="8" spans="1:10" ht="48" customHeight="1" thickBot="1" x14ac:dyDescent="0.3">
      <c r="A8" s="10" t="s">
        <v>11</v>
      </c>
      <c r="B8" s="11">
        <v>12.35</v>
      </c>
      <c r="C8" s="12">
        <v>12.35</v>
      </c>
      <c r="D8" s="13">
        <v>12.35</v>
      </c>
      <c r="E8" s="13">
        <v>12.35</v>
      </c>
      <c r="F8" s="13">
        <v>12.35</v>
      </c>
      <c r="G8" s="14">
        <v>12.35</v>
      </c>
    </row>
    <row r="9" spans="1:10" ht="48" customHeight="1" thickBot="1" x14ac:dyDescent="0.3">
      <c r="A9" s="20" t="s">
        <v>12</v>
      </c>
      <c r="B9" s="21">
        <f>B2+B3+B4+B6+B7+B8</f>
        <v>101.28</v>
      </c>
      <c r="C9" s="22">
        <f>C2+C3+C4+C6+C7+C8</f>
        <v>120.49</v>
      </c>
      <c r="D9" s="23">
        <f t="shared" ref="D9:G9" si="1">D6+D7+D8</f>
        <v>29.909999999999997</v>
      </c>
      <c r="E9" s="23">
        <f t="shared" si="1"/>
        <v>29.909999999999997</v>
      </c>
      <c r="F9" s="23">
        <f t="shared" si="1"/>
        <v>29.909999999999997</v>
      </c>
      <c r="G9" s="24">
        <f t="shared" si="1"/>
        <v>29.909999999999997</v>
      </c>
    </row>
    <row r="10" spans="1:10" ht="48" customHeight="1" thickBot="1" x14ac:dyDescent="0.3">
      <c r="A10" s="1" t="s">
        <v>13</v>
      </c>
      <c r="B10" s="2">
        <v>0</v>
      </c>
      <c r="C10" s="2">
        <v>1</v>
      </c>
      <c r="D10" s="2">
        <f>689/D5</f>
        <v>7.2971828002541832</v>
      </c>
      <c r="E10" s="2">
        <f>1298/E5</f>
        <v>13.208507174112141</v>
      </c>
      <c r="F10" s="3">
        <v>15</v>
      </c>
      <c r="G10" s="3">
        <v>18</v>
      </c>
    </row>
  </sheetData>
  <pageMargins left="0.7" right="0.7" top="0.78740157499999996" bottom="0.78740157499999996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26" sqref="E25:E26"/>
    </sheetView>
  </sheetViews>
  <sheetFormatPr baseColWidth="10" defaultRowHeight="15" x14ac:dyDescent="0.25"/>
  <cols>
    <col min="1" max="1" width="21.5703125" customWidth="1"/>
    <col min="2" max="2" width="14.85546875" customWidth="1"/>
    <col min="3" max="4" width="14.5703125" customWidth="1"/>
    <col min="5" max="6" width="13.28515625" customWidth="1"/>
    <col min="7" max="7" width="12.85546875" customWidth="1"/>
  </cols>
  <sheetData>
    <row r="1" spans="1:7" ht="48" customHeight="1" thickBot="1" x14ac:dyDescent="0.3">
      <c r="A1" s="5" t="s">
        <v>15</v>
      </c>
      <c r="B1" s="6" t="s">
        <v>16</v>
      </c>
      <c r="C1" s="7" t="s">
        <v>0</v>
      </c>
      <c r="D1" s="8" t="s">
        <v>1</v>
      </c>
      <c r="E1" s="8" t="s">
        <v>2</v>
      </c>
      <c r="F1" s="8" t="s">
        <v>3</v>
      </c>
      <c r="G1" s="9" t="s">
        <v>4</v>
      </c>
    </row>
    <row r="2" spans="1:7" ht="21" customHeight="1" thickBot="1" x14ac:dyDescent="0.3">
      <c r="A2" s="10" t="s">
        <v>5</v>
      </c>
      <c r="B2" s="11">
        <v>46.45</v>
      </c>
      <c r="C2" s="12">
        <v>65.66</v>
      </c>
      <c r="D2" s="13">
        <v>69.5</v>
      </c>
      <c r="E2" s="13">
        <v>73.349999999999994</v>
      </c>
      <c r="F2" s="13">
        <v>77.19</v>
      </c>
      <c r="G2" s="14">
        <v>81.040000000000006</v>
      </c>
    </row>
    <row r="3" spans="1:7" ht="21" customHeight="1" thickBot="1" x14ac:dyDescent="0.3">
      <c r="A3" s="10" t="s">
        <v>6</v>
      </c>
      <c r="B3" s="11">
        <v>19.170000000000002</v>
      </c>
      <c r="C3" s="12">
        <v>19.170000000000002</v>
      </c>
      <c r="D3" s="13">
        <v>19.170000000000002</v>
      </c>
      <c r="E3" s="13">
        <v>19.170000000000002</v>
      </c>
      <c r="F3" s="13">
        <v>19.170000000000002</v>
      </c>
      <c r="G3" s="14">
        <v>19.170000000000002</v>
      </c>
    </row>
    <row r="4" spans="1:7" ht="21" customHeight="1" thickBot="1" x14ac:dyDescent="0.3">
      <c r="A4" s="10" t="s">
        <v>14</v>
      </c>
      <c r="B4" s="11">
        <v>5.75</v>
      </c>
      <c r="C4" s="12">
        <f>2.11+3.64</f>
        <v>5.75</v>
      </c>
      <c r="D4" s="13">
        <f t="shared" ref="D4:G4" si="0">2.11+3.64</f>
        <v>5.75</v>
      </c>
      <c r="E4" s="13">
        <f t="shared" si="0"/>
        <v>5.75</v>
      </c>
      <c r="F4" s="13">
        <f t="shared" si="0"/>
        <v>5.75</v>
      </c>
      <c r="G4" s="14">
        <f t="shared" si="0"/>
        <v>5.75</v>
      </c>
    </row>
    <row r="5" spans="1:7" ht="21" customHeight="1" thickBot="1" x14ac:dyDescent="0.3">
      <c r="A5" s="15" t="s">
        <v>7</v>
      </c>
      <c r="B5" s="16" t="s">
        <v>8</v>
      </c>
      <c r="C5" s="17" t="s">
        <v>8</v>
      </c>
      <c r="D5" s="18">
        <f>D2+D3+D4</f>
        <v>94.42</v>
      </c>
      <c r="E5" s="18">
        <f>E2+E3+E4</f>
        <v>98.27</v>
      </c>
      <c r="F5" s="18">
        <f>F2+F3+F4</f>
        <v>102.11</v>
      </c>
      <c r="G5" s="19">
        <f>G2+G3+G4</f>
        <v>105.96000000000001</v>
      </c>
    </row>
    <row r="6" spans="1:7" ht="21" customHeight="1" thickBot="1" x14ac:dyDescent="0.3">
      <c r="A6" s="10" t="s">
        <v>9</v>
      </c>
      <c r="B6" s="11">
        <v>8.7799999999999994</v>
      </c>
      <c r="C6" s="12">
        <v>8.7799999999999994</v>
      </c>
      <c r="D6" s="13">
        <v>8.7799999999999994</v>
      </c>
      <c r="E6" s="13">
        <v>8.7799999999999994</v>
      </c>
      <c r="F6" s="13">
        <v>8.7799999999999994</v>
      </c>
      <c r="G6" s="14">
        <v>8.7799999999999994</v>
      </c>
    </row>
    <row r="7" spans="1:7" ht="21" customHeight="1" thickBot="1" x14ac:dyDescent="0.3">
      <c r="A7" s="10" t="s">
        <v>10</v>
      </c>
      <c r="B7" s="11">
        <v>8.7799999999999994</v>
      </c>
      <c r="C7" s="12">
        <v>8.7799999999999994</v>
      </c>
      <c r="D7" s="13">
        <v>8.7799999999999994</v>
      </c>
      <c r="E7" s="13">
        <v>8.7799999999999994</v>
      </c>
      <c r="F7" s="13">
        <v>8.7799999999999994</v>
      </c>
      <c r="G7" s="14">
        <v>8.7799999999999994</v>
      </c>
    </row>
    <row r="8" spans="1:7" ht="21" customHeight="1" thickBot="1" x14ac:dyDescent="0.3">
      <c r="A8" s="10" t="s">
        <v>11</v>
      </c>
      <c r="B8" s="11">
        <v>12.35</v>
      </c>
      <c r="C8" s="12">
        <v>12.35</v>
      </c>
      <c r="D8" s="13">
        <v>12.35</v>
      </c>
      <c r="E8" s="13">
        <v>12.35</v>
      </c>
      <c r="F8" s="13">
        <v>12.35</v>
      </c>
      <c r="G8" s="14">
        <v>12.35</v>
      </c>
    </row>
    <row r="9" spans="1:7" ht="21" customHeight="1" thickBot="1" x14ac:dyDescent="0.3">
      <c r="A9" s="20" t="s">
        <v>12</v>
      </c>
      <c r="B9" s="21">
        <f>B2+B3+B4+B6+B7+B8</f>
        <v>101.28</v>
      </c>
      <c r="C9" s="22">
        <f>C2+C3+C4+C6+C7+C8</f>
        <v>120.49</v>
      </c>
      <c r="D9" s="23">
        <f t="shared" ref="D9:G9" si="1">D6+D7+D8</f>
        <v>29.909999999999997</v>
      </c>
      <c r="E9" s="23">
        <f t="shared" si="1"/>
        <v>29.909999999999997</v>
      </c>
      <c r="F9" s="23">
        <f t="shared" si="1"/>
        <v>29.909999999999997</v>
      </c>
      <c r="G9" s="24">
        <f t="shared" si="1"/>
        <v>29.909999999999997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Aufstellung PDL</vt:lpstr>
      <vt:lpstr>Aufstellung Homepage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Möller</dc:creator>
  <cp:lastModifiedBy>Sandra Möller</cp:lastModifiedBy>
  <dcterms:created xsi:type="dcterms:W3CDTF">2021-03-11T10:42:44Z</dcterms:created>
  <dcterms:modified xsi:type="dcterms:W3CDTF">2022-10-24T08:28:11Z</dcterms:modified>
</cp:coreProperties>
</file>